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5875" windowHeight="115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1" i="1" l="1"/>
  <c r="C31" i="1"/>
  <c r="D7" i="1"/>
  <c r="D10" i="1"/>
  <c r="D29" i="1"/>
  <c r="E29" i="1"/>
  <c r="C29" i="1"/>
  <c r="D9" i="1"/>
  <c r="E9" i="1"/>
  <c r="E31" i="1" s="1"/>
  <c r="C9" i="1"/>
</calcChain>
</file>

<file path=xl/sharedStrings.xml><?xml version="1.0" encoding="utf-8"?>
<sst xmlns="http://schemas.openxmlformats.org/spreadsheetml/2006/main" count="36" uniqueCount="36">
  <si>
    <t>Budsjett 2017</t>
  </si>
  <si>
    <t>Offentlige tilskudd</t>
  </si>
  <si>
    <t>Inntekter</t>
  </si>
  <si>
    <t>Regnskap 2016</t>
  </si>
  <si>
    <t>Korrigert</t>
  </si>
  <si>
    <t xml:space="preserve">Budsjett </t>
  </si>
  <si>
    <t>Budsjett</t>
  </si>
  <si>
    <t>Sum Inntekter</t>
  </si>
  <si>
    <t>Kurs -og Arrangementskostnader</t>
  </si>
  <si>
    <t>Lønn inkl feriepenger og aga</t>
  </si>
  <si>
    <t>Container Nord 2017</t>
  </si>
  <si>
    <t>Leie lokaler</t>
  </si>
  <si>
    <t>Inventar</t>
  </si>
  <si>
    <t>Regnskap</t>
  </si>
  <si>
    <t>Kontorrekvisita</t>
  </si>
  <si>
    <t xml:space="preserve">Data </t>
  </si>
  <si>
    <t>Møter / Kurs</t>
  </si>
  <si>
    <t>Styre- og Årsmøte</t>
  </si>
  <si>
    <t>Telefon</t>
  </si>
  <si>
    <t xml:space="preserve">Porto </t>
  </si>
  <si>
    <t>Diverse</t>
  </si>
  <si>
    <t>Bilgodtgjørelse Innb.Pliktig</t>
  </si>
  <si>
    <t>Reisekostnader</t>
  </si>
  <si>
    <t>Gaver</t>
  </si>
  <si>
    <t>Renteinntekter</t>
  </si>
  <si>
    <t>Rentekostnader</t>
  </si>
  <si>
    <t>Sum Kostnader</t>
  </si>
  <si>
    <t>Andre Tilskudd</t>
  </si>
  <si>
    <t>Andre Arr. Inntekter</t>
  </si>
  <si>
    <t>Kursinntekter</t>
  </si>
  <si>
    <t>Kontingent NSF</t>
  </si>
  <si>
    <t>Arbeidsklær</t>
  </si>
  <si>
    <t>Underskudd</t>
  </si>
  <si>
    <t>Regnefeil 2016</t>
  </si>
  <si>
    <t>Ført kursutgifter som reduksjon av inntekt.</t>
  </si>
  <si>
    <t>Ingen resultateffekt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</si>
</sst>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3" fontId="0" fillId="0" borderId="0" xfId="0" applyNumberFormat="1" applyFill="1" applyBorder="1"/>
    <xf numFmtId="0" fontId="2" fillId="0" borderId="0" xfId="0" applyFont="1"/>
    <xf numFmtId="3" fontId="0" fillId="2" borderId="0" xfId="0" applyNumberFormat="1" applyFill="1"/>
    <xf numFmtId="3" fontId="0" fillId="2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B33" sqref="B33"/>
    </sheetView>
  </sheetViews>
  <sheetFormatPr defaultRowHeight="15" x14ac:dyDescent="0.25"/>
  <cols>
    <col min="2" max="2" width="31.28515625" customWidth="1"/>
    <col min="3" max="3" width="11.140625" customWidth="1"/>
    <col min="4" max="4" width="15.7109375" customWidth="1"/>
    <col min="5" max="5" width="14.7109375" customWidth="1"/>
  </cols>
  <sheetData>
    <row r="1" spans="1:5" ht="18.75" x14ac:dyDescent="0.3">
      <c r="A1" s="9" t="s">
        <v>0</v>
      </c>
    </row>
    <row r="2" spans="1:5" ht="22.5" customHeight="1" x14ac:dyDescent="0.25">
      <c r="B2" s="2"/>
      <c r="C2" s="2" t="s">
        <v>6</v>
      </c>
      <c r="D2" s="2" t="s">
        <v>4</v>
      </c>
      <c r="E2" s="2" t="s">
        <v>5</v>
      </c>
    </row>
    <row r="3" spans="1:5" x14ac:dyDescent="0.25">
      <c r="A3" s="1"/>
      <c r="B3" s="3" t="s">
        <v>2</v>
      </c>
      <c r="C3" s="4">
        <v>2017</v>
      </c>
      <c r="D3" s="3" t="s">
        <v>3</v>
      </c>
      <c r="E3" s="4">
        <v>2016</v>
      </c>
    </row>
    <row r="4" spans="1:5" ht="24" customHeight="1" x14ac:dyDescent="0.25">
      <c r="A4">
        <v>3400</v>
      </c>
      <c r="B4" t="s">
        <v>1</v>
      </c>
      <c r="C4" s="6">
        <v>-50000</v>
      </c>
      <c r="D4" s="6">
        <v>-23000</v>
      </c>
      <c r="E4" s="6">
        <v>-75000</v>
      </c>
    </row>
    <row r="5" spans="1:5" x14ac:dyDescent="0.25">
      <c r="A5">
        <v>3401</v>
      </c>
      <c r="B5" t="s">
        <v>27</v>
      </c>
      <c r="C5" s="6">
        <v>-30000</v>
      </c>
      <c r="D5" s="6">
        <v>-91449</v>
      </c>
      <c r="E5" s="6">
        <v>-17500</v>
      </c>
    </row>
    <row r="6" spans="1:5" x14ac:dyDescent="0.25">
      <c r="A6">
        <v>3500</v>
      </c>
      <c r="B6" t="s">
        <v>28</v>
      </c>
      <c r="C6" s="6">
        <v>-25000</v>
      </c>
      <c r="D6" s="6">
        <v>-23766.92</v>
      </c>
      <c r="E6" s="6">
        <v>0</v>
      </c>
    </row>
    <row r="7" spans="1:5" x14ac:dyDescent="0.25">
      <c r="A7">
        <v>3910</v>
      </c>
      <c r="B7" t="s">
        <v>29</v>
      </c>
      <c r="C7" s="6">
        <v>-30000</v>
      </c>
      <c r="D7" s="10">
        <f>-26500-8323.27-960.81</f>
        <v>-35784.080000000002</v>
      </c>
      <c r="E7" s="6">
        <v>-30000</v>
      </c>
    </row>
    <row r="8" spans="1:5" x14ac:dyDescent="0.25">
      <c r="A8">
        <v>3910</v>
      </c>
      <c r="B8" t="s">
        <v>30</v>
      </c>
      <c r="C8" s="6">
        <v>-200000</v>
      </c>
      <c r="D8" s="6">
        <v>-189347</v>
      </c>
      <c r="E8" s="6">
        <v>-160000</v>
      </c>
    </row>
    <row r="9" spans="1:5" x14ac:dyDescent="0.25">
      <c r="B9" s="5" t="s">
        <v>7</v>
      </c>
      <c r="C9" s="7">
        <f>SUM(C4:C8)</f>
        <v>-335000</v>
      </c>
      <c r="D9" s="7">
        <f t="shared" ref="D9:E9" si="0">SUM(D4:D8)</f>
        <v>-363347</v>
      </c>
      <c r="E9" s="7">
        <f t="shared" si="0"/>
        <v>-282500</v>
      </c>
    </row>
    <row r="10" spans="1:5" ht="21.75" customHeight="1" x14ac:dyDescent="0.25">
      <c r="A10">
        <v>4110</v>
      </c>
      <c r="B10" t="s">
        <v>8</v>
      </c>
      <c r="C10" s="8">
        <v>90000</v>
      </c>
      <c r="D10" s="11">
        <f>67701.1+8323.27+960.81</f>
        <v>76985.180000000008</v>
      </c>
      <c r="E10" s="8">
        <v>55000</v>
      </c>
    </row>
    <row r="11" spans="1:5" x14ac:dyDescent="0.25">
      <c r="A11">
        <v>5000</v>
      </c>
      <c r="B11" t="s">
        <v>9</v>
      </c>
      <c r="C11" s="8">
        <v>164000</v>
      </c>
      <c r="D11" s="8">
        <v>114763.57</v>
      </c>
      <c r="E11" s="8">
        <v>164000</v>
      </c>
    </row>
    <row r="12" spans="1:5" x14ac:dyDescent="0.25">
      <c r="B12" t="s">
        <v>10</v>
      </c>
      <c r="C12" s="8">
        <v>60000</v>
      </c>
      <c r="D12" s="6"/>
      <c r="E12" s="6"/>
    </row>
    <row r="13" spans="1:5" x14ac:dyDescent="0.25">
      <c r="A13">
        <v>6300</v>
      </c>
      <c r="B13" t="s">
        <v>11</v>
      </c>
      <c r="C13" s="8">
        <v>20000</v>
      </c>
      <c r="D13" s="6">
        <v>26400</v>
      </c>
      <c r="E13" s="6">
        <v>20000</v>
      </c>
    </row>
    <row r="14" spans="1:5" x14ac:dyDescent="0.25">
      <c r="A14">
        <v>6320</v>
      </c>
      <c r="B14" t="s">
        <v>12</v>
      </c>
      <c r="C14" s="8">
        <v>0</v>
      </c>
      <c r="D14" s="6">
        <v>0</v>
      </c>
      <c r="E14" s="6">
        <v>0</v>
      </c>
    </row>
    <row r="15" spans="1:5" x14ac:dyDescent="0.25">
      <c r="A15">
        <v>6570</v>
      </c>
      <c r="B15" t="s">
        <v>31</v>
      </c>
      <c r="C15" s="8">
        <v>0</v>
      </c>
      <c r="D15" s="6">
        <v>8281</v>
      </c>
      <c r="E15" s="6">
        <v>0</v>
      </c>
    </row>
    <row r="16" spans="1:5" x14ac:dyDescent="0.25">
      <c r="A16">
        <v>6700</v>
      </c>
      <c r="B16" t="s">
        <v>13</v>
      </c>
      <c r="C16" s="8">
        <v>25000</v>
      </c>
      <c r="D16" s="6">
        <v>23813</v>
      </c>
      <c r="E16" s="6">
        <v>20000</v>
      </c>
    </row>
    <row r="17" spans="1:5" x14ac:dyDescent="0.25">
      <c r="A17">
        <v>6800</v>
      </c>
      <c r="B17" t="s">
        <v>14</v>
      </c>
      <c r="C17" s="8">
        <v>5000</v>
      </c>
      <c r="D17" s="6">
        <v>9328.7999999999993</v>
      </c>
      <c r="E17" s="6">
        <v>5000</v>
      </c>
    </row>
    <row r="18" spans="1:5" x14ac:dyDescent="0.25">
      <c r="A18">
        <v>6810</v>
      </c>
      <c r="B18" t="s">
        <v>15</v>
      </c>
      <c r="C18" s="8">
        <v>5000</v>
      </c>
      <c r="D18" s="6">
        <v>0</v>
      </c>
      <c r="E18" s="6">
        <v>10000</v>
      </c>
    </row>
    <row r="19" spans="1:5" x14ac:dyDescent="0.25">
      <c r="A19">
        <v>6860</v>
      </c>
      <c r="B19" t="s">
        <v>16</v>
      </c>
      <c r="C19" s="8">
        <v>20000</v>
      </c>
      <c r="D19" s="6">
        <v>69617.19</v>
      </c>
      <c r="E19" s="6">
        <v>20000</v>
      </c>
    </row>
    <row r="20" spans="1:5" x14ac:dyDescent="0.25">
      <c r="A20">
        <v>6862</v>
      </c>
      <c r="B20" t="s">
        <v>17</v>
      </c>
      <c r="C20" s="8">
        <v>10000</v>
      </c>
      <c r="D20" s="6">
        <v>10023.65</v>
      </c>
      <c r="E20" s="6">
        <v>5000</v>
      </c>
    </row>
    <row r="21" spans="1:5" x14ac:dyDescent="0.25">
      <c r="A21">
        <v>6900</v>
      </c>
      <c r="B21" t="s">
        <v>18</v>
      </c>
      <c r="C21" s="8">
        <v>7000</v>
      </c>
      <c r="D21" s="6">
        <v>9449.43</v>
      </c>
      <c r="E21" s="6">
        <v>5000</v>
      </c>
    </row>
    <row r="22" spans="1:5" x14ac:dyDescent="0.25">
      <c r="A22">
        <v>6940</v>
      </c>
      <c r="B22" t="s">
        <v>19</v>
      </c>
      <c r="C22" s="8">
        <v>500</v>
      </c>
      <c r="D22" s="6">
        <v>467</v>
      </c>
      <c r="E22" s="6">
        <v>250</v>
      </c>
    </row>
    <row r="23" spans="1:5" x14ac:dyDescent="0.25">
      <c r="A23">
        <v>7040</v>
      </c>
      <c r="B23" t="s">
        <v>20</v>
      </c>
      <c r="C23" s="8">
        <v>0</v>
      </c>
      <c r="D23" s="6">
        <v>-4.3899999999999997</v>
      </c>
      <c r="E23" s="6">
        <v>0</v>
      </c>
    </row>
    <row r="24" spans="1:5" x14ac:dyDescent="0.25">
      <c r="A24">
        <v>7100</v>
      </c>
      <c r="B24" t="s">
        <v>21</v>
      </c>
      <c r="C24" s="8">
        <v>1000</v>
      </c>
      <c r="D24" s="6">
        <v>0</v>
      </c>
      <c r="E24" s="6">
        <v>1000</v>
      </c>
    </row>
    <row r="25" spans="1:5" x14ac:dyDescent="0.25">
      <c r="A25">
        <v>7140</v>
      </c>
      <c r="B25" t="s">
        <v>22</v>
      </c>
      <c r="C25" s="8">
        <v>30000</v>
      </c>
      <c r="D25" s="6">
        <v>21474.29</v>
      </c>
      <c r="E25" s="6">
        <v>30000</v>
      </c>
    </row>
    <row r="26" spans="1:5" x14ac:dyDescent="0.25">
      <c r="A26">
        <v>7420</v>
      </c>
      <c r="B26" t="s">
        <v>23</v>
      </c>
      <c r="C26" s="8">
        <v>6000</v>
      </c>
      <c r="D26" s="6">
        <v>2380.5</v>
      </c>
      <c r="E26" s="6">
        <v>4000</v>
      </c>
    </row>
    <row r="27" spans="1:5" x14ac:dyDescent="0.25">
      <c r="A27">
        <v>8050</v>
      </c>
      <c r="B27" t="s">
        <v>24</v>
      </c>
      <c r="C27" s="8">
        <v>-4000</v>
      </c>
      <c r="D27" s="6">
        <v>-3872</v>
      </c>
      <c r="E27" s="6">
        <v>-5500</v>
      </c>
    </row>
    <row r="28" spans="1:5" x14ac:dyDescent="0.25">
      <c r="A28">
        <v>8150</v>
      </c>
      <c r="B28" t="s">
        <v>25</v>
      </c>
      <c r="C28" s="8">
        <v>450</v>
      </c>
      <c r="D28" s="6">
        <v>0</v>
      </c>
      <c r="E28" s="6">
        <v>450</v>
      </c>
    </row>
    <row r="29" spans="1:5" x14ac:dyDescent="0.25">
      <c r="B29" s="5" t="s">
        <v>26</v>
      </c>
      <c r="C29" s="7">
        <f>SUM(C10:C28)</f>
        <v>439950</v>
      </c>
      <c r="D29" s="7">
        <f t="shared" ref="D29:E29" si="1">SUM(D10:D28)</f>
        <v>369107.22</v>
      </c>
      <c r="E29" s="7">
        <f t="shared" si="1"/>
        <v>334200</v>
      </c>
    </row>
    <row r="30" spans="1:5" x14ac:dyDescent="0.25">
      <c r="C30" s="6"/>
      <c r="D30" s="6"/>
      <c r="E30" s="6"/>
    </row>
    <row r="31" spans="1:5" x14ac:dyDescent="0.25">
      <c r="B31" s="5" t="s">
        <v>32</v>
      </c>
      <c r="C31" s="7">
        <f>C9+C29</f>
        <v>104950</v>
      </c>
      <c r="D31" s="7">
        <f t="shared" ref="D31:E31" si="2">D9+D29</f>
        <v>5760.2199999999721</v>
      </c>
      <c r="E31" s="7">
        <f t="shared" si="2"/>
        <v>51700</v>
      </c>
    </row>
    <row r="32" spans="1:5" x14ac:dyDescent="0.25">
      <c r="E32" t="s">
        <v>33</v>
      </c>
    </row>
    <row r="33" spans="4:4" x14ac:dyDescent="0.25">
      <c r="D33" t="s">
        <v>34</v>
      </c>
    </row>
    <row r="34" spans="4:4" x14ac:dyDescent="0.25">
      <c r="D34" t="s">
        <v>35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EFD Induksjon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Grethe Vidme</dc:creator>
  <cp:lastModifiedBy>Grethe Vidme</cp:lastModifiedBy>
  <dcterms:created xsi:type="dcterms:W3CDTF">2017-02-28T16:51:56Z</dcterms:created>
  <dcterms:modified xsi:type="dcterms:W3CDTF">2017-02-28T17:25:45Z</dcterms:modified>
</cp:coreProperties>
</file>